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lgfs\03地域振興課\19_男女共同参画・NPO\男女共同参画\●女性活躍推進法に基づく情報の公表（毎年9月1日公表）\R6公表\"/>
    </mc:Choice>
  </mc:AlternateContent>
  <xr:revisionPtr revIDLastSave="0" documentId="13_ncr:1_{710FCD94-585B-4571-9977-9ED44A7FDA96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F45" i="1"/>
  <c r="F26" i="1"/>
  <c r="F27" i="1"/>
  <c r="F28" i="1"/>
  <c r="F29" i="1"/>
  <c r="F30" i="1"/>
  <c r="F31" i="1"/>
  <c r="F32" i="1"/>
  <c r="F33" i="1"/>
  <c r="F34" i="1"/>
  <c r="F25" i="1"/>
  <c r="E18" i="1"/>
  <c r="E19" i="1"/>
  <c r="F19" i="1" s="1"/>
  <c r="G19" i="1" s="1"/>
  <c r="E20" i="1"/>
  <c r="E17" i="1"/>
  <c r="F17" i="1" s="1"/>
  <c r="G17" i="1" s="1"/>
  <c r="F18" i="1"/>
  <c r="G18" i="1" s="1"/>
  <c r="F20" i="1"/>
  <c r="G20" i="1" s="1"/>
  <c r="I11" i="1"/>
  <c r="J11" i="1" s="1"/>
  <c r="I10" i="1"/>
  <c r="J10" i="1" s="1"/>
  <c r="I9" i="1"/>
  <c r="J9" i="1" s="1"/>
  <c r="I8" i="1"/>
  <c r="J8" i="1" s="1"/>
  <c r="I7" i="1"/>
  <c r="J7" i="1" s="1"/>
  <c r="E11" i="1"/>
  <c r="F11" i="1" s="1"/>
  <c r="E8" i="1"/>
  <c r="F8" i="1" s="1"/>
  <c r="E9" i="1"/>
  <c r="F9" i="1" s="1"/>
  <c r="E10" i="1"/>
  <c r="F10" i="1" s="1"/>
  <c r="E7" i="1"/>
  <c r="F7" i="1" s="1"/>
</calcChain>
</file>

<file path=xl/sharedStrings.xml><?xml version="1.0" encoding="utf-8"?>
<sst xmlns="http://schemas.openxmlformats.org/spreadsheetml/2006/main" count="72" uniqueCount="42">
  <si>
    <t>職種</t>
    <rPh sb="0" eb="2">
      <t>ショクシュ</t>
    </rPh>
    <phoneticPr fontId="2"/>
  </si>
  <si>
    <t>行政職</t>
    <rPh sb="0" eb="2">
      <t>ギョウセイ</t>
    </rPh>
    <rPh sb="2" eb="3">
      <t>ショク</t>
    </rPh>
    <phoneticPr fontId="2"/>
  </si>
  <si>
    <t>保健師</t>
    <rPh sb="0" eb="2">
      <t>ホケン</t>
    </rPh>
    <rPh sb="2" eb="3">
      <t>シ</t>
    </rPh>
    <phoneticPr fontId="2"/>
  </si>
  <si>
    <t>看護師</t>
    <rPh sb="0" eb="3">
      <t>カンゴシ</t>
    </rPh>
    <phoneticPr fontId="2"/>
  </si>
  <si>
    <t>保育士</t>
    <rPh sb="0" eb="3">
      <t>ホイクシ</t>
    </rPh>
    <phoneticPr fontId="2"/>
  </si>
  <si>
    <t>技能労務</t>
    <rPh sb="0" eb="2">
      <t>ギノウ</t>
    </rPh>
    <rPh sb="2" eb="4">
      <t>ロウム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</si>
  <si>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</si>
  <si>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</si>
  <si>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合計</t>
    <rPh sb="0" eb="2">
      <t>ゴウケイ</t>
    </rPh>
    <phoneticPr fontId="2"/>
  </si>
  <si>
    <t>女性の割合</t>
    <rPh sb="0" eb="2">
      <t>ジョセイ</t>
    </rPh>
    <rPh sb="3" eb="5">
      <t>ワリアイ</t>
    </rPh>
    <phoneticPr fontId="2"/>
  </si>
  <si>
    <t>職務</t>
    <rPh sb="0" eb="2">
      <t>ショクム</t>
    </rPh>
    <phoneticPr fontId="2"/>
  </si>
  <si>
    <t>役職</t>
    <rPh sb="0" eb="2">
      <t>ヤクショク</t>
    </rPh>
    <phoneticPr fontId="2"/>
  </si>
  <si>
    <t>課長補佐級以上</t>
    <rPh sb="0" eb="2">
      <t>カチョウ</t>
    </rPh>
    <rPh sb="2" eb="4">
      <t>ホサ</t>
    </rPh>
    <rPh sb="4" eb="5">
      <t>キュウ</t>
    </rPh>
    <rPh sb="5" eb="7">
      <t>イジョウ</t>
    </rPh>
    <phoneticPr fontId="2"/>
  </si>
  <si>
    <t>受験者数(人）</t>
    <rPh sb="0" eb="3">
      <t>ジュケンシャ</t>
    </rPh>
    <rPh sb="3" eb="4">
      <t>スウ</t>
    </rPh>
    <rPh sb="5" eb="6">
      <t>ヒト</t>
    </rPh>
    <phoneticPr fontId="2"/>
  </si>
  <si>
    <t>採用者数(人）</t>
    <rPh sb="0" eb="3">
      <t>サイヨウシャ</t>
    </rPh>
    <rPh sb="3" eb="4">
      <t>スウ</t>
    </rPh>
    <rPh sb="5" eb="6">
      <t>ヒト</t>
    </rPh>
    <phoneticPr fontId="2"/>
  </si>
  <si>
    <t>（単位：人）</t>
    <rPh sb="1" eb="3">
      <t>タンイ</t>
    </rPh>
    <rPh sb="4" eb="5">
      <t>ヒト</t>
    </rPh>
    <phoneticPr fontId="2"/>
  </si>
  <si>
    <t>女性の職業選択に資する情報の公表</t>
    <rPh sb="0" eb="2">
      <t>ジョセイ</t>
    </rPh>
    <rPh sb="3" eb="5">
      <t>ショクギョウ</t>
    </rPh>
    <rPh sb="5" eb="7">
      <t>センタク</t>
    </rPh>
    <rPh sb="8" eb="9">
      <t>シ</t>
    </rPh>
    <rPh sb="11" eb="13">
      <t>ジョウホウ</t>
    </rPh>
    <rPh sb="14" eb="16">
      <t>コウヒョウ</t>
    </rPh>
    <phoneticPr fontId="2"/>
  </si>
  <si>
    <t>対象者数</t>
    <rPh sb="0" eb="2">
      <t>タイショウ</t>
    </rPh>
    <rPh sb="2" eb="3">
      <t>シャ</t>
    </rPh>
    <rPh sb="3" eb="4">
      <t>スウ</t>
    </rPh>
    <phoneticPr fontId="2"/>
  </si>
  <si>
    <t>取得者数</t>
    <rPh sb="0" eb="3">
      <t>シュトクシャ</t>
    </rPh>
    <rPh sb="3" eb="4">
      <t>スウ</t>
    </rPh>
    <phoneticPr fontId="2"/>
  </si>
  <si>
    <t>取得率</t>
    <rPh sb="0" eb="3">
      <t>シュトクリツ</t>
    </rPh>
    <phoneticPr fontId="2"/>
  </si>
  <si>
    <t>総付与日数</t>
    <rPh sb="0" eb="1">
      <t>ソウ</t>
    </rPh>
    <rPh sb="1" eb="3">
      <t>フヨ</t>
    </rPh>
    <rPh sb="3" eb="5">
      <t>ニッスウ</t>
    </rPh>
    <phoneticPr fontId="2"/>
  </si>
  <si>
    <t>総取得日数</t>
    <rPh sb="0" eb="1">
      <t>ソウ</t>
    </rPh>
    <rPh sb="1" eb="3">
      <t>シュトク</t>
    </rPh>
    <rPh sb="3" eb="5">
      <t>ニッスウ</t>
    </rPh>
    <phoneticPr fontId="2"/>
  </si>
  <si>
    <t>対象職員数</t>
    <rPh sb="0" eb="2">
      <t>タイショウ</t>
    </rPh>
    <rPh sb="2" eb="5">
      <t>ショクインスウ</t>
    </rPh>
    <phoneticPr fontId="2"/>
  </si>
  <si>
    <t>平均取得日数</t>
    <rPh sb="0" eb="2">
      <t>ヘイキン</t>
    </rPh>
    <rPh sb="2" eb="4">
      <t>シュトク</t>
    </rPh>
    <rPh sb="4" eb="6">
      <t>ニッスウ</t>
    </rPh>
    <phoneticPr fontId="2"/>
  </si>
  <si>
    <t>消化率</t>
    <rPh sb="0" eb="2">
      <t>ショウカ</t>
    </rPh>
    <rPh sb="2" eb="3">
      <t>リツ</t>
    </rPh>
    <phoneticPr fontId="2"/>
  </si>
  <si>
    <t>○管理職の女性割合</t>
    <rPh sb="1" eb="3">
      <t>カンリ</t>
    </rPh>
    <rPh sb="3" eb="4">
      <t>ショク</t>
    </rPh>
    <rPh sb="5" eb="7">
      <t>ジョセイ</t>
    </rPh>
    <rPh sb="7" eb="9">
      <t>ワリアイ</t>
    </rPh>
    <phoneticPr fontId="2"/>
  </si>
  <si>
    <t>○男女別育児休業取得率</t>
    <rPh sb="1" eb="3">
      <t>ダンジョ</t>
    </rPh>
    <rPh sb="3" eb="4">
      <t>ベツ</t>
    </rPh>
    <rPh sb="4" eb="6">
      <t>イクジ</t>
    </rPh>
    <rPh sb="6" eb="8">
      <t>キュウギョウ</t>
    </rPh>
    <rPh sb="8" eb="11">
      <t>シュトクリツ</t>
    </rPh>
    <phoneticPr fontId="2"/>
  </si>
  <si>
    <t>○男女別育児休業取得期間の分布状況</t>
    <rPh sb="1" eb="3">
      <t>ダンジョ</t>
    </rPh>
    <rPh sb="3" eb="4">
      <t>ベツ</t>
    </rPh>
    <rPh sb="4" eb="6">
      <t>イクジ</t>
    </rPh>
    <rPh sb="6" eb="8">
      <t>キュウギョウ</t>
    </rPh>
    <rPh sb="8" eb="10">
      <t>シュトク</t>
    </rPh>
    <rPh sb="10" eb="12">
      <t>キカン</t>
    </rPh>
    <rPh sb="13" eb="15">
      <t>ブンプ</t>
    </rPh>
    <rPh sb="15" eb="17">
      <t>ジョウキョウ</t>
    </rPh>
    <phoneticPr fontId="2"/>
  </si>
  <si>
    <t>1月未満</t>
    <rPh sb="1" eb="2">
      <t>ツキ</t>
    </rPh>
    <rPh sb="2" eb="4">
      <t>ミマン</t>
    </rPh>
    <phoneticPr fontId="2"/>
  </si>
  <si>
    <t>1月以上
6月未満</t>
    <rPh sb="1" eb="2">
      <t>ツキ</t>
    </rPh>
    <rPh sb="2" eb="4">
      <t>イジョウ</t>
    </rPh>
    <rPh sb="6" eb="7">
      <t>ツキ</t>
    </rPh>
    <rPh sb="7" eb="9">
      <t>ミマン</t>
    </rPh>
    <phoneticPr fontId="2"/>
  </si>
  <si>
    <t>6月以上
12月未満</t>
    <rPh sb="1" eb="2">
      <t>ツキ</t>
    </rPh>
    <rPh sb="2" eb="4">
      <t>イジョウ</t>
    </rPh>
    <rPh sb="7" eb="8">
      <t>ツキ</t>
    </rPh>
    <rPh sb="8" eb="10">
      <t>ミマン</t>
    </rPh>
    <phoneticPr fontId="2"/>
  </si>
  <si>
    <t>12月以上</t>
    <rPh sb="2" eb="3">
      <t>ツキ</t>
    </rPh>
    <rPh sb="3" eb="5">
      <t>イジョウ</t>
    </rPh>
    <phoneticPr fontId="2"/>
  </si>
  <si>
    <t>男性職員</t>
    <rPh sb="0" eb="2">
      <t>ダンセイ</t>
    </rPh>
    <rPh sb="2" eb="4">
      <t>ショクイン</t>
    </rPh>
    <phoneticPr fontId="2"/>
  </si>
  <si>
    <t>女性職員</t>
    <rPh sb="0" eb="2">
      <t>ジョセイ</t>
    </rPh>
    <rPh sb="2" eb="4">
      <t>ショクイン</t>
    </rPh>
    <phoneticPr fontId="2"/>
  </si>
  <si>
    <t>○年次休暇の取得率</t>
    <rPh sb="1" eb="3">
      <t>ネンジ</t>
    </rPh>
    <rPh sb="3" eb="5">
      <t>キュウカ</t>
    </rPh>
    <rPh sb="6" eb="8">
      <t>シュトク</t>
    </rPh>
    <rPh sb="8" eb="9">
      <t>リツ</t>
    </rPh>
    <phoneticPr fontId="2"/>
  </si>
  <si>
    <t>＊対象職員数：対象期間に在職した一般職員</t>
    <rPh sb="1" eb="3">
      <t>タイショウ</t>
    </rPh>
    <rPh sb="3" eb="5">
      <t>ショクイン</t>
    </rPh>
    <rPh sb="5" eb="6">
      <t>スウ</t>
    </rPh>
    <rPh sb="7" eb="9">
      <t>タイショウ</t>
    </rPh>
    <rPh sb="9" eb="11">
      <t>キカン</t>
    </rPh>
    <rPh sb="12" eb="14">
      <t>ザイショク</t>
    </rPh>
    <rPh sb="16" eb="18">
      <t>イッパン</t>
    </rPh>
    <rPh sb="18" eb="20">
      <t>ショクイン</t>
    </rPh>
    <phoneticPr fontId="2"/>
  </si>
  <si>
    <t>○女性職員の採用割合</t>
    <rPh sb="1" eb="3">
      <t>ジョセイ</t>
    </rPh>
    <rPh sb="3" eb="5">
      <t>ショクイン</t>
    </rPh>
    <rPh sb="6" eb="8">
      <t>サイヨウ</t>
    </rPh>
    <rPh sb="8" eb="10">
      <t>ワリアイ</t>
    </rPh>
    <phoneticPr fontId="2"/>
  </si>
  <si>
    <t>（令和６年９月公表）</t>
    <rPh sb="1" eb="3">
      <t>レイワ</t>
    </rPh>
    <rPh sb="4" eb="5">
      <t>ネン</t>
    </rPh>
    <rPh sb="6" eb="7">
      <t>ツキ</t>
    </rPh>
    <rPh sb="7" eb="9">
      <t>コウヒョウ</t>
    </rPh>
    <phoneticPr fontId="2"/>
  </si>
  <si>
    <t>*令和5年4月2日から令和6年４月１日まで</t>
    <rPh sb="1" eb="2">
      <t>レイ</t>
    </rPh>
    <rPh sb="2" eb="3">
      <t>ワ</t>
    </rPh>
    <rPh sb="4" eb="5">
      <t>ネン</t>
    </rPh>
    <rPh sb="6" eb="7">
      <t>ツキ</t>
    </rPh>
    <rPh sb="8" eb="9">
      <t>ヒ</t>
    </rPh>
    <rPh sb="11" eb="13">
      <t>レイワ</t>
    </rPh>
    <rPh sb="14" eb="15">
      <t>ネン</t>
    </rPh>
    <rPh sb="16" eb="17">
      <t>ツキ</t>
    </rPh>
    <rPh sb="18" eb="19">
      <t>ニチ</t>
    </rPh>
    <phoneticPr fontId="2"/>
  </si>
  <si>
    <t>＊令和6年４月１日現在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</si>
  <si>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＊令和5年度中</t>
    <rPh sb="1" eb="2">
      <t>レイ</t>
    </rPh>
    <rPh sb="2" eb="3">
      <t>ワ</t>
    </rPh>
    <rPh sb="4" eb="7">
      <t>ネンドチュウ</t>
    </rPh>
    <phoneticPr fontId="2"/>
  </si>
  <si>
    <t>*令和5年度中</t>
    <rPh sb="1" eb="2">
      <t>レイ</t>
    </rPh>
    <rPh sb="2" eb="3">
      <t>ワ</t>
    </rPh>
    <rPh sb="4" eb="7">
      <t>ネンドチュウ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</si>
</sst>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&quot;日&quot;"/>
    <numFmt numFmtId="178" formatCode="#,##0&quot;人&quot;"/>
    <numFmt numFmtId="179" formatCode="#,##0.00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6"/>
      <color theme="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9" fontId="3" fillId="0" borderId="1" xfId="1" applyFont="1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10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47"/>
  <sheetViews>
    <sheetView tabSelected="1" view="pageBreakPreview" zoomScaleSheetLayoutView="100" workbookViewId="0">
      <selection activeCell="B47" sqref="B47"/>
    </sheetView>
  </sheetViews>
  <sheetFormatPr defaultColWidth="8.58203125" defaultRowHeight="16.5" customHeight="1" x14ac:dyDescent="0.55000000000000004"/>
  <cols>
    <col min="1" max="1" width="5.33203125" style="1" customWidth="1"/>
    <col min="2" max="2" width="8.58203125" style="1"/>
    <col min="3" max="10" width="10.58203125" style="1" customWidth="1"/>
    <col min="11" max="16384" width="8.58203125" style="1"/>
  </cols>
  <sheetData>
    <row r="2" spans="2:10" ht="16.5" customHeight="1" x14ac:dyDescent="0.55000000000000004">
      <c r="B2" s="15" t="s">
        <v>16</v>
      </c>
      <c r="J2" s="14" t="s">
        <v>37</v>
      </c>
    </row>
    <row r="3" spans="2:10" ht="36" customHeight="1" x14ac:dyDescent="0.55000000000000004"/>
    <row r="4" spans="2:10" ht="16.5" customHeight="1" x14ac:dyDescent="0.55000000000000004">
      <c r="B4" s="5" t="s">
        <v>36</v>
      </c>
    </row>
    <row r="5" spans="2:10" ht="16.5" customHeight="1" x14ac:dyDescent="0.55000000000000004">
      <c r="B5" s="17" t="s">
        <v>0</v>
      </c>
      <c r="C5" s="17" t="s">
        <v>13</v>
      </c>
      <c r="D5" s="17"/>
      <c r="E5" s="17"/>
      <c r="F5" s="17"/>
      <c r="G5" s="17" t="s">
        <v>14</v>
      </c>
      <c r="H5" s="17"/>
      <c r="I5" s="17"/>
      <c r="J5" s="17"/>
    </row>
    <row r="6" spans="2:10" ht="16.5" customHeight="1" x14ac:dyDescent="0.55000000000000004">
      <c r="B6" s="17"/>
      <c r="C6" s="2" t="s">
        <v>6</v>
      </c>
      <c r="D6" s="2" t="s">
        <v>7</v>
      </c>
      <c r="E6" s="2" t="s">
        <v>8</v>
      </c>
      <c r="F6" s="3" t="s">
        <v>9</v>
      </c>
      <c r="G6" s="2" t="s">
        <v>6</v>
      </c>
      <c r="H6" s="2" t="s">
        <v>7</v>
      </c>
      <c r="I6" s="2" t="s">
        <v>8</v>
      </c>
      <c r="J6" s="3" t="s">
        <v>9</v>
      </c>
    </row>
    <row r="7" spans="2:10" ht="16.5" customHeight="1" x14ac:dyDescent="0.55000000000000004">
      <c r="B7" s="2" t="s">
        <v>1</v>
      </c>
      <c r="C7" s="2">
        <v>4</v>
      </c>
      <c r="D7" s="2">
        <v>1</v>
      </c>
      <c r="E7" s="2">
        <f>SUM(C7:D7)</f>
        <v>5</v>
      </c>
      <c r="F7" s="4">
        <f>IF(E7=0,0,D7/E7)</f>
        <v>0.2</v>
      </c>
      <c r="G7" s="2">
        <v>3</v>
      </c>
      <c r="H7" s="2">
        <v>1</v>
      </c>
      <c r="I7" s="2">
        <f>SUM(G7:H7)</f>
        <v>4</v>
      </c>
      <c r="J7" s="4">
        <f>IF(I7=0,0,H7/I7)</f>
        <v>0.25</v>
      </c>
    </row>
    <row r="8" spans="2:10" ht="16.5" customHeight="1" x14ac:dyDescent="0.55000000000000004">
      <c r="B8" s="2" t="s">
        <v>2</v>
      </c>
      <c r="C8" s="2">
        <v>0</v>
      </c>
      <c r="D8" s="2">
        <v>0</v>
      </c>
      <c r="E8" s="2">
        <f t="shared" ref="E8:E10" si="0">SUM(C8:D8)</f>
        <v>0</v>
      </c>
      <c r="F8" s="4">
        <f t="shared" ref="F8:F11" si="1">IF(E8=0,0,D8/E8)</f>
        <v>0</v>
      </c>
      <c r="G8" s="2">
        <v>0</v>
      </c>
      <c r="H8" s="2">
        <v>0</v>
      </c>
      <c r="I8" s="2">
        <f t="shared" ref="I8:I11" si="2">SUM(G8:H8)</f>
        <v>0</v>
      </c>
      <c r="J8" s="4">
        <f t="shared" ref="J8:J11" si="3">IF(I8=0,0,H8/I8)</f>
        <v>0</v>
      </c>
    </row>
    <row r="9" spans="2:10" ht="16.5" customHeight="1" x14ac:dyDescent="0.55000000000000004">
      <c r="B9" s="2" t="s">
        <v>3</v>
      </c>
      <c r="C9" s="2">
        <v>0</v>
      </c>
      <c r="D9" s="2">
        <v>0</v>
      </c>
      <c r="E9" s="2">
        <f t="shared" si="0"/>
        <v>0</v>
      </c>
      <c r="F9" s="4">
        <f t="shared" si="1"/>
        <v>0</v>
      </c>
      <c r="G9" s="2">
        <v>0</v>
      </c>
      <c r="H9" s="2">
        <v>0</v>
      </c>
      <c r="I9" s="2">
        <f t="shared" si="2"/>
        <v>0</v>
      </c>
      <c r="J9" s="4">
        <f t="shared" si="3"/>
        <v>0</v>
      </c>
    </row>
    <row r="10" spans="2:10" ht="16.5" customHeight="1" x14ac:dyDescent="0.55000000000000004">
      <c r="B10" s="2" t="s">
        <v>4</v>
      </c>
      <c r="C10" s="2">
        <v>0</v>
      </c>
      <c r="D10" s="2">
        <v>0</v>
      </c>
      <c r="E10" s="2">
        <f t="shared" si="0"/>
        <v>0</v>
      </c>
      <c r="F10" s="4">
        <f t="shared" si="1"/>
        <v>0</v>
      </c>
      <c r="G10" s="2">
        <v>0</v>
      </c>
      <c r="H10" s="2">
        <v>0</v>
      </c>
      <c r="I10" s="2">
        <f t="shared" si="2"/>
        <v>0</v>
      </c>
      <c r="J10" s="4">
        <f t="shared" si="3"/>
        <v>0</v>
      </c>
    </row>
    <row r="11" spans="2:10" ht="16.5" customHeight="1" x14ac:dyDescent="0.55000000000000004">
      <c r="B11" s="2" t="s">
        <v>5</v>
      </c>
      <c r="C11" s="2">
        <v>0</v>
      </c>
      <c r="D11" s="2">
        <v>0</v>
      </c>
      <c r="E11" s="2">
        <f t="shared" ref="E11" si="4">SUM(C11:D11)</f>
        <v>0</v>
      </c>
      <c r="F11" s="4">
        <f t="shared" si="1"/>
        <v>0</v>
      </c>
      <c r="G11" s="2">
        <v>0</v>
      </c>
      <c r="H11" s="2">
        <v>0</v>
      </c>
      <c r="I11" s="2">
        <f t="shared" si="2"/>
        <v>0</v>
      </c>
      <c r="J11" s="4">
        <f t="shared" si="3"/>
        <v>0</v>
      </c>
    </row>
    <row r="12" spans="2:10" ht="16.5" customHeight="1" x14ac:dyDescent="0.55000000000000004">
      <c r="B12" s="1" t="s">
        <v>38</v>
      </c>
    </row>
    <row r="14" spans="2:10" ht="16.5" customHeight="1" x14ac:dyDescent="0.55000000000000004">
      <c r="B14" s="5" t="s">
        <v>25</v>
      </c>
      <c r="F14" s="19" t="s">
        <v>15</v>
      </c>
      <c r="G14" s="19"/>
    </row>
    <row r="15" spans="2:10" ht="16.5" customHeight="1" x14ac:dyDescent="0.55000000000000004">
      <c r="B15" s="2" t="s">
        <v>10</v>
      </c>
      <c r="C15" s="2" t="s">
        <v>11</v>
      </c>
      <c r="D15" s="2" t="s">
        <v>6</v>
      </c>
      <c r="E15" s="2" t="s">
        <v>7</v>
      </c>
      <c r="F15" s="2" t="s">
        <v>8</v>
      </c>
      <c r="G15" s="3" t="s">
        <v>9</v>
      </c>
    </row>
    <row r="16" spans="2:10" ht="16.5" customHeight="1" x14ac:dyDescent="0.55000000000000004">
      <c r="B16" s="2" t="s">
        <v>1</v>
      </c>
      <c r="C16" s="18" t="s">
        <v>12</v>
      </c>
      <c r="D16" s="2">
        <v>16</v>
      </c>
      <c r="E16" s="2">
        <v>2</v>
      </c>
      <c r="F16" s="2">
        <v>18</v>
      </c>
      <c r="G16" s="4">
        <f>IF(F16=0,0,E16/F16)</f>
        <v>0.1111111111111111</v>
      </c>
    </row>
    <row r="17" spans="2:7" ht="16.5" customHeight="1" x14ac:dyDescent="0.55000000000000004">
      <c r="B17" s="2" t="s">
        <v>2</v>
      </c>
      <c r="C17" s="18"/>
      <c r="D17" s="2">
        <v>0</v>
      </c>
      <c r="E17" s="2">
        <f t="shared" ref="E17" si="5">SUM(C17:D17)</f>
        <v>0</v>
      </c>
      <c r="F17" s="2">
        <f t="shared" ref="F17:F20" si="6">SUM(D17:E17)</f>
        <v>0</v>
      </c>
      <c r="G17" s="4">
        <f t="shared" ref="G17:G20" si="7">IF(F17=0,0,E17/F17)</f>
        <v>0</v>
      </c>
    </row>
    <row r="18" spans="2:7" ht="16.5" customHeight="1" x14ac:dyDescent="0.55000000000000004">
      <c r="B18" s="2" t="s">
        <v>3</v>
      </c>
      <c r="C18" s="18"/>
      <c r="D18" s="2">
        <v>0</v>
      </c>
      <c r="E18" s="2">
        <f t="shared" ref="E18:E20" si="8">SUM(C18:D18)</f>
        <v>0</v>
      </c>
      <c r="F18" s="2">
        <f t="shared" si="6"/>
        <v>0</v>
      </c>
      <c r="G18" s="4">
        <f t="shared" si="7"/>
        <v>0</v>
      </c>
    </row>
    <row r="19" spans="2:7" ht="16.5" customHeight="1" x14ac:dyDescent="0.55000000000000004">
      <c r="B19" s="2" t="s">
        <v>4</v>
      </c>
      <c r="C19" s="18"/>
      <c r="D19" s="2">
        <v>0</v>
      </c>
      <c r="E19" s="2">
        <f t="shared" si="8"/>
        <v>0</v>
      </c>
      <c r="F19" s="2">
        <f t="shared" si="6"/>
        <v>0</v>
      </c>
      <c r="G19" s="4">
        <f t="shared" si="7"/>
        <v>0</v>
      </c>
    </row>
    <row r="20" spans="2:7" ht="16.5" customHeight="1" x14ac:dyDescent="0.55000000000000004">
      <c r="B20" s="2" t="s">
        <v>5</v>
      </c>
      <c r="C20" s="18"/>
      <c r="D20" s="2">
        <v>0</v>
      </c>
      <c r="E20" s="2">
        <f t="shared" si="8"/>
        <v>0</v>
      </c>
      <c r="F20" s="2">
        <f t="shared" si="6"/>
        <v>0</v>
      </c>
      <c r="G20" s="4">
        <f t="shared" si="7"/>
        <v>0</v>
      </c>
    </row>
    <row r="21" spans="2:7" ht="16.5" customHeight="1" x14ac:dyDescent="0.55000000000000004">
      <c r="B21" s="1" t="s">
        <v>39</v>
      </c>
    </row>
    <row r="23" spans="2:7" ht="16.5" customHeight="1" x14ac:dyDescent="0.55000000000000004">
      <c r="B23" s="5" t="s">
        <v>26</v>
      </c>
    </row>
    <row r="24" spans="2:7" ht="16.5" customHeight="1" x14ac:dyDescent="0.55000000000000004">
      <c r="B24" s="20" t="s">
        <v>10</v>
      </c>
      <c r="C24" s="21"/>
      <c r="D24" s="2" t="s">
        <v>17</v>
      </c>
      <c r="E24" s="2" t="s">
        <v>18</v>
      </c>
      <c r="F24" s="2" t="s">
        <v>19</v>
      </c>
    </row>
    <row r="25" spans="2:7" ht="16.5" customHeight="1" x14ac:dyDescent="0.55000000000000004">
      <c r="B25" s="17" t="s">
        <v>1</v>
      </c>
      <c r="C25" s="2" t="s">
        <v>6</v>
      </c>
      <c r="D25" s="2">
        <v>1</v>
      </c>
      <c r="E25" s="2">
        <v>0</v>
      </c>
      <c r="F25" s="4">
        <f>IF(E25=0,0,D25/E25)</f>
        <v>0</v>
      </c>
    </row>
    <row r="26" spans="2:7" ht="16.5" customHeight="1" x14ac:dyDescent="0.55000000000000004">
      <c r="B26" s="17"/>
      <c r="C26" s="2" t="s">
        <v>7</v>
      </c>
      <c r="D26" s="2">
        <v>1</v>
      </c>
      <c r="E26" s="2">
        <v>1</v>
      </c>
      <c r="F26" s="4">
        <f t="shared" ref="F26:F34" si="9">IF(E26=0,0,D26/E26)</f>
        <v>1</v>
      </c>
    </row>
    <row r="27" spans="2:7" ht="16.5" customHeight="1" x14ac:dyDescent="0.55000000000000004">
      <c r="B27" s="17" t="s">
        <v>2</v>
      </c>
      <c r="C27" s="2" t="s">
        <v>6</v>
      </c>
      <c r="D27" s="2">
        <v>0</v>
      </c>
      <c r="E27" s="2">
        <v>0</v>
      </c>
      <c r="F27" s="4">
        <f t="shared" si="9"/>
        <v>0</v>
      </c>
    </row>
    <row r="28" spans="2:7" ht="16.5" customHeight="1" x14ac:dyDescent="0.55000000000000004">
      <c r="B28" s="17"/>
      <c r="C28" s="2" t="s">
        <v>7</v>
      </c>
      <c r="D28" s="2">
        <v>0</v>
      </c>
      <c r="E28" s="2">
        <v>0</v>
      </c>
      <c r="F28" s="4">
        <f t="shared" si="9"/>
        <v>0</v>
      </c>
    </row>
    <row r="29" spans="2:7" ht="16.5" customHeight="1" x14ac:dyDescent="0.55000000000000004">
      <c r="B29" s="17" t="s">
        <v>3</v>
      </c>
      <c r="C29" s="2" t="s">
        <v>6</v>
      </c>
      <c r="D29" s="2">
        <v>0</v>
      </c>
      <c r="E29" s="2">
        <v>0</v>
      </c>
      <c r="F29" s="4">
        <f t="shared" si="9"/>
        <v>0</v>
      </c>
    </row>
    <row r="30" spans="2:7" ht="16.5" customHeight="1" x14ac:dyDescent="0.55000000000000004">
      <c r="B30" s="17"/>
      <c r="C30" s="2" t="s">
        <v>7</v>
      </c>
      <c r="D30" s="2">
        <v>0</v>
      </c>
      <c r="E30" s="2">
        <v>0</v>
      </c>
      <c r="F30" s="4">
        <f t="shared" si="9"/>
        <v>0</v>
      </c>
    </row>
    <row r="31" spans="2:7" ht="16.5" customHeight="1" x14ac:dyDescent="0.55000000000000004">
      <c r="B31" s="17" t="s">
        <v>4</v>
      </c>
      <c r="C31" s="2" t="s">
        <v>6</v>
      </c>
      <c r="D31" s="2">
        <v>0</v>
      </c>
      <c r="E31" s="2">
        <v>0</v>
      </c>
      <c r="F31" s="4">
        <f t="shared" si="9"/>
        <v>0</v>
      </c>
    </row>
    <row r="32" spans="2:7" ht="16.5" customHeight="1" x14ac:dyDescent="0.55000000000000004">
      <c r="B32" s="17"/>
      <c r="C32" s="2" t="s">
        <v>7</v>
      </c>
      <c r="D32" s="2">
        <v>0</v>
      </c>
      <c r="E32" s="2">
        <v>0</v>
      </c>
      <c r="F32" s="4">
        <f t="shared" si="9"/>
        <v>0</v>
      </c>
    </row>
    <row r="33" spans="2:6" ht="16.5" customHeight="1" x14ac:dyDescent="0.55000000000000004">
      <c r="B33" s="17" t="s">
        <v>5</v>
      </c>
      <c r="C33" s="2" t="s">
        <v>6</v>
      </c>
      <c r="D33" s="2">
        <v>0</v>
      </c>
      <c r="E33" s="2">
        <v>0</v>
      </c>
      <c r="F33" s="4">
        <f t="shared" si="9"/>
        <v>0</v>
      </c>
    </row>
    <row r="34" spans="2:6" ht="16.5" customHeight="1" x14ac:dyDescent="0.55000000000000004">
      <c r="B34" s="17"/>
      <c r="C34" s="2" t="s">
        <v>7</v>
      </c>
      <c r="D34" s="2">
        <v>0</v>
      </c>
      <c r="E34" s="2">
        <v>0</v>
      </c>
      <c r="F34" s="4">
        <f t="shared" si="9"/>
        <v>0</v>
      </c>
    </row>
    <row r="35" spans="2:6" ht="16.5" customHeight="1" x14ac:dyDescent="0.55000000000000004">
      <c r="B35" s="1" t="s">
        <v>40</v>
      </c>
    </row>
    <row r="37" spans="2:6" ht="16.5" customHeight="1" x14ac:dyDescent="0.55000000000000004">
      <c r="B37" s="5" t="s">
        <v>27</v>
      </c>
    </row>
    <row r="38" spans="2:6" ht="32.25" customHeight="1" x14ac:dyDescent="0.2">
      <c r="B38" s="7"/>
      <c r="C38" s="8" t="s">
        <v>28</v>
      </c>
      <c r="D38" s="9" t="s">
        <v>29</v>
      </c>
      <c r="E38" s="9" t="s">
        <v>30</v>
      </c>
      <c r="F38" s="8" t="s">
        <v>31</v>
      </c>
    </row>
    <row r="39" spans="2:6" ht="16.5" customHeight="1" x14ac:dyDescent="0.55000000000000004">
      <c r="B39" s="7" t="s">
        <v>32</v>
      </c>
      <c r="C39" s="10">
        <v>0</v>
      </c>
      <c r="D39" s="10">
        <v>0</v>
      </c>
      <c r="E39" s="10">
        <v>0</v>
      </c>
      <c r="F39" s="10">
        <v>0</v>
      </c>
    </row>
    <row r="40" spans="2:6" ht="16.5" customHeight="1" x14ac:dyDescent="0.55000000000000004">
      <c r="B40" s="7" t="s">
        <v>33</v>
      </c>
      <c r="C40" s="10">
        <v>0</v>
      </c>
      <c r="D40" s="10">
        <v>0</v>
      </c>
      <c r="E40" s="10">
        <v>0</v>
      </c>
      <c r="F40" s="10">
        <v>1</v>
      </c>
    </row>
    <row r="41" spans="2:6" ht="16.5" customHeight="1" x14ac:dyDescent="0.55000000000000004">
      <c r="B41" s="1" t="s">
        <v>41</v>
      </c>
    </row>
    <row r="43" spans="2:6" ht="16.5" customHeight="1" x14ac:dyDescent="0.55000000000000004">
      <c r="B43" s="5" t="s">
        <v>34</v>
      </c>
    </row>
    <row r="44" spans="2:6" ht="16.5" customHeight="1" x14ac:dyDescent="0.55000000000000004">
      <c r="B44" s="6" t="s">
        <v>20</v>
      </c>
      <c r="C44" s="6" t="s">
        <v>21</v>
      </c>
      <c r="D44" s="6" t="s">
        <v>22</v>
      </c>
      <c r="E44" s="6" t="s">
        <v>23</v>
      </c>
      <c r="F44" s="6" t="s">
        <v>24</v>
      </c>
    </row>
    <row r="45" spans="2:6" ht="16.5" customHeight="1" x14ac:dyDescent="0.55000000000000004">
      <c r="B45" s="11">
        <v>2090</v>
      </c>
      <c r="C45" s="11">
        <v>596</v>
      </c>
      <c r="D45" s="12">
        <v>57</v>
      </c>
      <c r="E45" s="13">
        <v>10.46</v>
      </c>
      <c r="F45" s="16">
        <f>C45/B45</f>
        <v>0.28516746411483251</v>
      </c>
    </row>
    <row r="46" spans="2:6" ht="16.5" customHeight="1" x14ac:dyDescent="0.55000000000000004">
      <c r="B46" s="1" t="s">
        <v>41</v>
      </c>
    </row>
    <row r="47" spans="2:6" ht="16.5" customHeight="1" x14ac:dyDescent="0.55000000000000004">
      <c r="B47" s="1" t="s">
        <v>35</v>
      </c>
    </row>
  </sheetData>
  <mergeCells count="11">
    <mergeCell ref="B27:B28"/>
    <mergeCell ref="B29:B30"/>
    <mergeCell ref="B31:B32"/>
    <mergeCell ref="B33:B34"/>
    <mergeCell ref="B24:C24"/>
    <mergeCell ref="B25:B26"/>
    <mergeCell ref="C5:F5"/>
    <mergeCell ref="G5:J5"/>
    <mergeCell ref="B5:B6"/>
    <mergeCell ref="C16:C20"/>
    <mergeCell ref="F14:G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toyone114</dc:creator>
  <cp:lastModifiedBy>toyone126</cp:lastModifiedBy>
  <cp:lastPrinted>2021-09-09T06:15:44Z</cp:lastPrinted>
  <dcterms:created xsi:type="dcterms:W3CDTF">2020-09-04T07:22:33Z</dcterms:created>
  <dcterms:modified xsi:type="dcterms:W3CDTF">2024-08-19T00:41:23Z</dcterms:modified>
</cp:coreProperties>
</file>